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1595" windowHeight="6150"/>
  </bookViews>
  <sheets>
    <sheet name="Ejercicio 1" sheetId="1" r:id="rId1"/>
    <sheet name="Ejercicio 2" sheetId="2" r:id="rId2"/>
    <sheet name="Ejercicio 3" sheetId="3" r:id="rId3"/>
  </sheets>
  <calcPr calcId="124519"/>
</workbook>
</file>

<file path=xl/calcChain.xml><?xml version="1.0" encoding="utf-8"?>
<calcChain xmlns="http://schemas.openxmlformats.org/spreadsheetml/2006/main">
  <c r="B28" i="3"/>
  <c r="B27"/>
  <c r="B26"/>
  <c r="G19" i="1"/>
  <c r="B25" i="3"/>
  <c r="B24"/>
  <c r="B23"/>
  <c r="B22"/>
  <c r="B21"/>
  <c r="B20"/>
  <c r="B19"/>
  <c r="B18"/>
  <c r="G13" i="1"/>
  <c r="G12"/>
  <c r="B17" i="3"/>
  <c r="B16"/>
  <c r="B15"/>
  <c r="B14"/>
  <c r="B13"/>
  <c r="B12"/>
  <c r="B11"/>
  <c r="G20" i="1"/>
  <c r="G26"/>
  <c r="G24"/>
  <c r="G18"/>
  <c r="G17"/>
  <c r="G21"/>
  <c r="G25"/>
  <c r="G23"/>
  <c r="G22"/>
  <c r="G16"/>
  <c r="G14"/>
  <c r="G15"/>
  <c r="G11"/>
  <c r="G10"/>
  <c r="G9"/>
  <c r="G8"/>
  <c r="G7"/>
</calcChain>
</file>

<file path=xl/sharedStrings.xml><?xml version="1.0" encoding="utf-8"?>
<sst xmlns="http://schemas.openxmlformats.org/spreadsheetml/2006/main" count="92" uniqueCount="92">
  <si>
    <t xml:space="preserve">1. Cual es el promedio de edades? </t>
  </si>
  <si>
    <t>7. Cuantas edades hay menores de 17?</t>
  </si>
  <si>
    <t>2. Cuantas edades hay?</t>
  </si>
  <si>
    <t>8. Cuanto suman las edades?</t>
  </si>
  <si>
    <t>3. Cual es la mínima edad?</t>
  </si>
  <si>
    <t>9. Cual es el producto de las edades?</t>
  </si>
  <si>
    <t>4. Cual es la máxima edad?</t>
  </si>
  <si>
    <t>5. Cuantas edades hay mayores de 18?</t>
  </si>
  <si>
    <t xml:space="preserve"> </t>
  </si>
  <si>
    <t>Toda la hoja</t>
  </si>
  <si>
    <t>Filas</t>
  </si>
  <si>
    <t>Columnas</t>
  </si>
  <si>
    <t>Rangos</t>
  </si>
  <si>
    <t>Rangos No Contiguos</t>
  </si>
  <si>
    <t>1) Describir el proceso para seleccionar:</t>
  </si>
  <si>
    <t>Hoja</t>
  </si>
  <si>
    <t>Barra de Herramientas Estándar</t>
  </si>
  <si>
    <t>Barra de Herramientas Formato</t>
  </si>
  <si>
    <t>Cuadro de Nombres</t>
  </si>
  <si>
    <t>Insertar Función</t>
  </si>
  <si>
    <t>Barra de Fórmulas</t>
  </si>
  <si>
    <t>Barras de desplazamiento</t>
  </si>
  <si>
    <t>Barra de Estado</t>
  </si>
  <si>
    <t>Fila</t>
  </si>
  <si>
    <t>Columna</t>
  </si>
  <si>
    <t>Celda Activa</t>
  </si>
  <si>
    <t xml:space="preserve">2) Identificar los siguientes elementos en la Hoja de Cálculo EXCEL: </t>
  </si>
  <si>
    <t>Barra  de Menú</t>
  </si>
  <si>
    <t>Respuestas</t>
  </si>
  <si>
    <t>10. Sumar las edades mayores de 20</t>
  </si>
  <si>
    <t>11.Cuanto suman las edades de la columna B</t>
  </si>
  <si>
    <t>12.Cuanto suman las edades de la columna C yD más las filas 1 y 5</t>
  </si>
  <si>
    <t>14.Cual es la multiplicación de la columna C y E más la suma de las filas 2 y 3</t>
  </si>
  <si>
    <t>15.Cual es la división entre la celda A1, B5, D3</t>
  </si>
  <si>
    <t>16.Contar las celdas si son menores a 24</t>
  </si>
  <si>
    <t>19. Cuanto da la celda C5 a la 8</t>
  </si>
  <si>
    <t>ALUMNOS</t>
  </si>
  <si>
    <t>INGLES</t>
  </si>
  <si>
    <t>FRANCÉS</t>
  </si>
  <si>
    <t>ALEMÁN</t>
  </si>
  <si>
    <t>ESPAÑOL</t>
  </si>
  <si>
    <t>PORTUGUÉS</t>
  </si>
  <si>
    <t>JUAN</t>
  </si>
  <si>
    <t>PEDRO</t>
  </si>
  <si>
    <t>ANDRES</t>
  </si>
  <si>
    <t>SANTIAGO</t>
  </si>
  <si>
    <t>ESTEBAN</t>
  </si>
  <si>
    <t>CARLOS</t>
  </si>
  <si>
    <t>SEBASTIÁN</t>
  </si>
  <si>
    <t>CUESTIONARIO</t>
  </si>
  <si>
    <t>Solución</t>
  </si>
  <si>
    <r>
      <t>1.</t>
    </r>
    <r>
      <rPr>
        <sz val="7"/>
        <rFont val="Times New Roman"/>
        <family val="1"/>
      </rPr>
      <t xml:space="preserve"> </t>
    </r>
    <r>
      <rPr>
        <sz val="10"/>
        <rFont val="Times New Roman"/>
        <family val="1"/>
      </rPr>
      <t>PROMEDIO DE INGLES</t>
    </r>
  </si>
  <si>
    <r>
      <t>2.</t>
    </r>
    <r>
      <rPr>
        <sz val="10"/>
        <rFont val="Times New Roman"/>
        <family val="1"/>
      </rPr>
      <t>PROMEDIO DE FRANCÉS</t>
    </r>
  </si>
  <si>
    <r>
      <t>3.</t>
    </r>
    <r>
      <rPr>
        <sz val="10"/>
        <rFont val="Times New Roman"/>
        <family val="1"/>
      </rPr>
      <t>PROMEDIO DE JUAN</t>
    </r>
  </si>
  <si>
    <r>
      <t>4.</t>
    </r>
    <r>
      <rPr>
        <sz val="10"/>
        <rFont val="Times New Roman"/>
        <family val="1"/>
      </rPr>
      <t>PROMEDIO DE CARLOS</t>
    </r>
  </si>
  <si>
    <r>
      <t>5.</t>
    </r>
    <r>
      <rPr>
        <sz val="10"/>
        <rFont val="Times New Roman"/>
        <family val="1"/>
      </rPr>
      <t>PROMEDIO DE SANTIAGO</t>
    </r>
  </si>
  <si>
    <t>6.MÁXIMA NOTA</t>
  </si>
  <si>
    <r>
      <t>7.</t>
    </r>
    <r>
      <rPr>
        <sz val="10"/>
        <rFont val="Times New Roman"/>
        <family val="1"/>
      </rPr>
      <t>MÍNIMA NOTA</t>
    </r>
  </si>
  <si>
    <r>
      <t>8.</t>
    </r>
    <r>
      <rPr>
        <sz val="10"/>
        <rFont val="Times New Roman"/>
        <family val="1"/>
      </rPr>
      <t>CUANTO SUMAS LAS NOTAS MAYORES DE 3</t>
    </r>
  </si>
  <si>
    <r>
      <t>9.</t>
    </r>
    <r>
      <rPr>
        <sz val="10"/>
        <rFont val="Times New Roman"/>
        <family val="1"/>
      </rPr>
      <t>RAÍZ CUADRADA DE LA NOTA DE FRANCES DE JUAN</t>
    </r>
  </si>
  <si>
    <t>10. RAÍZ QUINTA DE LA NOTA  DE ALEMÁN DE CARLOS</t>
  </si>
  <si>
    <t>11. NOTA DE ANDRÉS EN INGLES ELEVADA A LA 6</t>
  </si>
  <si>
    <t>12. CUAL ES LA MODA</t>
  </si>
  <si>
    <t>13. CUAL PROMEDIO DE TODAS LAS NOTAS</t>
  </si>
  <si>
    <t>14. CUAL EL PRODUCTO DE TODAS LAS NOTAS</t>
  </si>
  <si>
    <t>15. CUANTAS NOTAS HAY</t>
  </si>
  <si>
    <t>16. CUANTAS MAYORES DE 4,1</t>
  </si>
  <si>
    <t>17.CUANTAS NOTAS HAY MENORES DE 2,5</t>
  </si>
  <si>
    <t>18.CUANTO DA LA NOTA  DE CARLOS EN INGLES A LA 9</t>
  </si>
  <si>
    <t>17. Sumar las celdas si son mayores o iguales a 20</t>
  </si>
  <si>
    <t>2.1</t>
  </si>
  <si>
    <t>13.Sumar las celdas si son menores o iguales a 25</t>
  </si>
  <si>
    <t>20. Cual es la raiz cúbica de la celda B2</t>
  </si>
  <si>
    <t>18. Cual es la raiz de la celda A3</t>
  </si>
  <si>
    <t>6. Sumar las edades menores de 14</t>
  </si>
  <si>
    <t>a.</t>
  </si>
  <si>
    <t>f.</t>
  </si>
  <si>
    <t>g.</t>
  </si>
  <si>
    <t>j.</t>
  </si>
  <si>
    <t>k.</t>
  </si>
  <si>
    <t>e.</t>
  </si>
  <si>
    <t>b.</t>
  </si>
  <si>
    <t>d.</t>
  </si>
  <si>
    <t>c.</t>
  </si>
  <si>
    <t>l.</t>
  </si>
  <si>
    <t>h.</t>
  </si>
  <si>
    <t>i.</t>
  </si>
  <si>
    <t>Un rango es un rectángulo de celdas. Para seleccionarlo se toma con el click mantenido la celda superior izquierda hasta la celda inferior derecha y se suelta el click</t>
  </si>
  <si>
    <t>Hacer click izquierdo en la flcha que aparece en la esquina superior izquierda entre las filas y las columnas</t>
  </si>
  <si>
    <t>Hacer click izquierdo en el numero de la fila</t>
  </si>
  <si>
    <t>Hacer click izquierdo en la letra de la columna</t>
  </si>
  <si>
    <t>Aplicamos la fórmula =JERARQUIA(??, ??:?? Aquí las interrogaciones se remplazan por los aspectos a organizar) a la celda inicial y la copiamos al resto del rango (hasta la celda final)</t>
  </si>
</sst>
</file>

<file path=xl/styles.xml><?xml version="1.0" encoding="utf-8"?>
<styleSheet xmlns="http://schemas.openxmlformats.org/spreadsheetml/2006/main">
  <fonts count="12">
    <font>
      <sz val="10"/>
      <name val="Arial"/>
    </font>
    <font>
      <sz val="10"/>
      <name val="Arial"/>
      <family val="2"/>
    </font>
    <font>
      <sz val="8"/>
      <name val="Arial"/>
    </font>
    <font>
      <b/>
      <sz val="10"/>
      <color indexed="9"/>
      <name val="Arial"/>
      <family val="2"/>
    </font>
    <font>
      <sz val="11"/>
      <name val="Arial"/>
      <family val="2"/>
    </font>
    <font>
      <sz val="6"/>
      <name val="Arial"/>
      <family val="2"/>
    </font>
    <font>
      <b/>
      <sz val="10"/>
      <color indexed="10"/>
      <name val="Arial"/>
      <family val="2"/>
    </font>
    <font>
      <b/>
      <sz val="10"/>
      <color indexed="63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sz val="7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 indent="1"/>
    </xf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vertical="top" wrapText="1"/>
    </xf>
    <xf numFmtId="0" fontId="1" fillId="0" borderId="0" xfId="0" applyFont="1"/>
    <xf numFmtId="0" fontId="6" fillId="0" borderId="0" xfId="0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justify"/>
    </xf>
    <xf numFmtId="0" fontId="0" fillId="2" borderId="0" xfId="0" applyFill="1"/>
    <xf numFmtId="0" fontId="8" fillId="3" borderId="2" xfId="0" applyFont="1" applyFill="1" applyBorder="1" applyAlignment="1">
      <alignment horizontal="center" vertical="top" wrapText="1"/>
    </xf>
    <xf numFmtId="0" fontId="9" fillId="3" borderId="2" xfId="0" applyFont="1" applyFill="1" applyBorder="1" applyAlignment="1">
      <alignment vertical="top" wrapText="1"/>
    </xf>
    <xf numFmtId="0" fontId="9" fillId="3" borderId="2" xfId="0" applyFont="1" applyFill="1" applyBorder="1" applyAlignment="1">
      <alignment horizontal="center" vertical="top" wrapText="1"/>
    </xf>
    <xf numFmtId="0" fontId="0" fillId="3" borderId="1" xfId="0" applyFill="1" applyBorder="1"/>
    <xf numFmtId="0" fontId="3" fillId="4" borderId="3" xfId="0" applyFont="1" applyFill="1" applyBorder="1" applyAlignment="1">
      <alignment horizontal="right" vertical="top" wrapText="1"/>
    </xf>
    <xf numFmtId="0" fontId="3" fillId="4" borderId="4" xfId="0" applyFont="1" applyFill="1" applyBorder="1" applyAlignment="1">
      <alignment horizontal="right" vertical="top" wrapText="1"/>
    </xf>
    <xf numFmtId="0" fontId="3" fillId="4" borderId="5" xfId="0" applyFont="1" applyFill="1" applyBorder="1" applyAlignment="1">
      <alignment horizontal="right" vertical="top" wrapText="1"/>
    </xf>
    <xf numFmtId="0" fontId="3" fillId="4" borderId="6" xfId="0" applyFont="1" applyFill="1" applyBorder="1" applyAlignment="1">
      <alignment horizontal="right" vertical="top" wrapText="1"/>
    </xf>
    <xf numFmtId="0" fontId="7" fillId="4" borderId="0" xfId="0" applyFont="1" applyFill="1" applyAlignment="1">
      <alignment horizontal="center"/>
    </xf>
    <xf numFmtId="0" fontId="0" fillId="4" borderId="0" xfId="0" applyFill="1"/>
    <xf numFmtId="0" fontId="4" fillId="0" borderId="7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10</xdr:row>
      <xdr:rowOff>152400</xdr:rowOff>
    </xdr:from>
    <xdr:to>
      <xdr:col>8</xdr:col>
      <xdr:colOff>66675</xdr:colOff>
      <xdr:row>25</xdr:row>
      <xdr:rowOff>114300</xdr:rowOff>
    </xdr:to>
    <xdr:pic>
      <xdr:nvPicPr>
        <xdr:cNvPr id="11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12000"/>
        </a:blip>
        <a:srcRect/>
        <a:stretch>
          <a:fillRect/>
        </a:stretch>
      </xdr:blipFill>
      <xdr:spPr bwMode="auto">
        <a:xfrm>
          <a:off x="3495675" y="1962150"/>
          <a:ext cx="6143625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685800</xdr:colOff>
      <xdr:row>22</xdr:row>
      <xdr:rowOff>123825</xdr:rowOff>
    </xdr:from>
    <xdr:to>
      <xdr:col>3</xdr:col>
      <xdr:colOff>304800</xdr:colOff>
      <xdr:row>24</xdr:row>
      <xdr:rowOff>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4076700" y="3876675"/>
          <a:ext cx="381000" cy="200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FF0000"/>
              </a:solidFill>
              <a:latin typeface="Arial"/>
              <a:cs typeface="Arial"/>
            </a:rPr>
            <a:t>a</a:t>
          </a:r>
        </a:p>
      </xdr:txBody>
    </xdr:sp>
    <xdr:clientData/>
  </xdr:twoCellAnchor>
  <xdr:twoCellAnchor>
    <xdr:from>
      <xdr:col>3</xdr:col>
      <xdr:colOff>447675</xdr:colOff>
      <xdr:row>15</xdr:row>
      <xdr:rowOff>123825</xdr:rowOff>
    </xdr:from>
    <xdr:to>
      <xdr:col>4</xdr:col>
      <xdr:colOff>66675</xdr:colOff>
      <xdr:row>17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4600575" y="2743200"/>
          <a:ext cx="381000" cy="200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FF0000"/>
              </a:solidFill>
              <a:latin typeface="Arial"/>
              <a:cs typeface="Arial"/>
            </a:rPr>
            <a:t>i</a:t>
          </a:r>
        </a:p>
      </xdr:txBody>
    </xdr:sp>
    <xdr:clientData/>
  </xdr:twoCellAnchor>
  <xdr:twoCellAnchor>
    <xdr:from>
      <xdr:col>2</xdr:col>
      <xdr:colOff>742950</xdr:colOff>
      <xdr:row>12</xdr:row>
      <xdr:rowOff>19050</xdr:rowOff>
    </xdr:from>
    <xdr:to>
      <xdr:col>3</xdr:col>
      <xdr:colOff>361950</xdr:colOff>
      <xdr:row>13</xdr:row>
      <xdr:rowOff>57150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4133850" y="2152650"/>
          <a:ext cx="381000" cy="200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FF0000"/>
              </a:solidFill>
              <a:latin typeface="Arial"/>
              <a:cs typeface="Arial"/>
            </a:rPr>
            <a:t>f</a:t>
          </a:r>
        </a:p>
      </xdr:txBody>
    </xdr:sp>
    <xdr:clientData/>
  </xdr:twoCellAnchor>
  <xdr:twoCellAnchor>
    <xdr:from>
      <xdr:col>3</xdr:col>
      <xdr:colOff>685800</xdr:colOff>
      <xdr:row>13</xdr:row>
      <xdr:rowOff>38100</xdr:rowOff>
    </xdr:from>
    <xdr:to>
      <xdr:col>4</xdr:col>
      <xdr:colOff>304800</xdr:colOff>
      <xdr:row>14</xdr:row>
      <xdr:rowOff>76200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4838700" y="2333625"/>
          <a:ext cx="381000" cy="200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FF0000"/>
              </a:solidFill>
              <a:latin typeface="Arial"/>
              <a:cs typeface="Arial"/>
            </a:rPr>
            <a:t>g</a:t>
          </a:r>
        </a:p>
      </xdr:txBody>
    </xdr:sp>
    <xdr:clientData/>
  </xdr:twoCellAnchor>
  <xdr:twoCellAnchor>
    <xdr:from>
      <xdr:col>5</xdr:col>
      <xdr:colOff>209550</xdr:colOff>
      <xdr:row>14</xdr:row>
      <xdr:rowOff>133350</xdr:rowOff>
    </xdr:from>
    <xdr:to>
      <xdr:col>5</xdr:col>
      <xdr:colOff>590550</xdr:colOff>
      <xdr:row>16</xdr:row>
      <xdr:rowOff>9525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5886450" y="2590800"/>
          <a:ext cx="381000" cy="200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FF0000"/>
              </a:solidFill>
              <a:latin typeface="Arial"/>
              <a:cs typeface="Arial"/>
            </a:rPr>
            <a:t>j</a:t>
          </a:r>
        </a:p>
      </xdr:txBody>
    </xdr:sp>
    <xdr:clientData/>
  </xdr:twoCellAnchor>
  <xdr:twoCellAnchor>
    <xdr:from>
      <xdr:col>2</xdr:col>
      <xdr:colOff>133350</xdr:colOff>
      <xdr:row>15</xdr:row>
      <xdr:rowOff>142875</xdr:rowOff>
    </xdr:from>
    <xdr:to>
      <xdr:col>2</xdr:col>
      <xdr:colOff>514350</xdr:colOff>
      <xdr:row>17</xdr:row>
      <xdr:rowOff>19050</xdr:rowOff>
    </xdr:to>
    <xdr:sp macro="" textlink="">
      <xdr:nvSpPr>
        <xdr:cNvPr id="1031" name="Text Box 7"/>
        <xdr:cNvSpPr txBox="1">
          <a:spLocks noChangeArrowheads="1"/>
        </xdr:cNvSpPr>
      </xdr:nvSpPr>
      <xdr:spPr bwMode="auto">
        <a:xfrm>
          <a:off x="3524250" y="2762250"/>
          <a:ext cx="381000" cy="200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FF0000"/>
              </a:solidFill>
              <a:latin typeface="Arial"/>
              <a:cs typeface="Arial"/>
            </a:rPr>
            <a:t>e</a:t>
          </a:r>
        </a:p>
      </xdr:txBody>
    </xdr:sp>
    <xdr:clientData/>
  </xdr:twoCellAnchor>
  <xdr:twoCellAnchor>
    <xdr:from>
      <xdr:col>4</xdr:col>
      <xdr:colOff>438150</xdr:colOff>
      <xdr:row>15</xdr:row>
      <xdr:rowOff>142875</xdr:rowOff>
    </xdr:from>
    <xdr:to>
      <xdr:col>5</xdr:col>
      <xdr:colOff>57150</xdr:colOff>
      <xdr:row>17</xdr:row>
      <xdr:rowOff>19050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5353050" y="2762250"/>
          <a:ext cx="381000" cy="200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FF0000"/>
              </a:solidFill>
              <a:latin typeface="Arial"/>
              <a:cs typeface="Arial"/>
            </a:rPr>
            <a:t>h</a:t>
          </a:r>
        </a:p>
      </xdr:txBody>
    </xdr:sp>
    <xdr:clientData/>
  </xdr:twoCellAnchor>
  <xdr:twoCellAnchor>
    <xdr:from>
      <xdr:col>7</xdr:col>
      <xdr:colOff>514350</xdr:colOff>
      <xdr:row>20</xdr:row>
      <xdr:rowOff>152400</xdr:rowOff>
    </xdr:from>
    <xdr:to>
      <xdr:col>8</xdr:col>
      <xdr:colOff>133350</xdr:colOff>
      <xdr:row>22</xdr:row>
      <xdr:rowOff>28575</xdr:rowOff>
    </xdr:to>
    <xdr:sp macro="" textlink="">
      <xdr:nvSpPr>
        <xdr:cNvPr id="1033" name="Text Box 9"/>
        <xdr:cNvSpPr txBox="1">
          <a:spLocks noChangeArrowheads="1"/>
        </xdr:cNvSpPr>
      </xdr:nvSpPr>
      <xdr:spPr bwMode="auto">
        <a:xfrm>
          <a:off x="7715250" y="3581400"/>
          <a:ext cx="381000" cy="200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FF0000"/>
              </a:solidFill>
              <a:latin typeface="Arial"/>
              <a:cs typeface="Arial"/>
            </a:rPr>
            <a:t>l</a:t>
          </a:r>
        </a:p>
      </xdr:txBody>
    </xdr:sp>
    <xdr:clientData/>
  </xdr:twoCellAnchor>
  <xdr:twoCellAnchor>
    <xdr:from>
      <xdr:col>4</xdr:col>
      <xdr:colOff>95250</xdr:colOff>
      <xdr:row>24</xdr:row>
      <xdr:rowOff>76200</xdr:rowOff>
    </xdr:from>
    <xdr:to>
      <xdr:col>4</xdr:col>
      <xdr:colOff>476250</xdr:colOff>
      <xdr:row>25</xdr:row>
      <xdr:rowOff>114300</xdr:rowOff>
    </xdr:to>
    <xdr:sp macro="" textlink="">
      <xdr:nvSpPr>
        <xdr:cNvPr id="1034" name="Text Box 10"/>
        <xdr:cNvSpPr txBox="1">
          <a:spLocks noChangeArrowheads="1"/>
        </xdr:cNvSpPr>
      </xdr:nvSpPr>
      <xdr:spPr bwMode="auto">
        <a:xfrm>
          <a:off x="5010150" y="4152900"/>
          <a:ext cx="381000" cy="200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FF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2</xdr:col>
      <xdr:colOff>57150</xdr:colOff>
      <xdr:row>17</xdr:row>
      <xdr:rowOff>142875</xdr:rowOff>
    </xdr:from>
    <xdr:to>
      <xdr:col>2</xdr:col>
      <xdr:colOff>438150</xdr:colOff>
      <xdr:row>19</xdr:row>
      <xdr:rowOff>19050</xdr:rowOff>
    </xdr:to>
    <xdr:sp macro="" textlink="">
      <xdr:nvSpPr>
        <xdr:cNvPr id="1035" name="Text Box 11"/>
        <xdr:cNvSpPr txBox="1">
          <a:spLocks noChangeArrowheads="1"/>
        </xdr:cNvSpPr>
      </xdr:nvSpPr>
      <xdr:spPr bwMode="auto">
        <a:xfrm>
          <a:off x="3448050" y="3086100"/>
          <a:ext cx="381000" cy="200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FF0000"/>
              </a:solidFill>
              <a:latin typeface="Arial"/>
              <a:cs typeface="Arial"/>
            </a:rPr>
            <a:t>d</a:t>
          </a:r>
        </a:p>
      </xdr:txBody>
    </xdr:sp>
    <xdr:clientData/>
  </xdr:twoCellAnchor>
  <xdr:twoCellAnchor>
    <xdr:from>
      <xdr:col>3</xdr:col>
      <xdr:colOff>466725</xdr:colOff>
      <xdr:row>17</xdr:row>
      <xdr:rowOff>9525</xdr:rowOff>
    </xdr:from>
    <xdr:to>
      <xdr:col>4</xdr:col>
      <xdr:colOff>85725</xdr:colOff>
      <xdr:row>18</xdr:row>
      <xdr:rowOff>47625</xdr:rowOff>
    </xdr:to>
    <xdr:sp macro="" textlink="">
      <xdr:nvSpPr>
        <xdr:cNvPr id="1036" name="Text Box 12"/>
        <xdr:cNvSpPr txBox="1">
          <a:spLocks noChangeArrowheads="1"/>
        </xdr:cNvSpPr>
      </xdr:nvSpPr>
      <xdr:spPr bwMode="auto">
        <a:xfrm>
          <a:off x="4619625" y="2952750"/>
          <a:ext cx="381000" cy="200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FF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3</xdr:col>
      <xdr:colOff>419100</xdr:colOff>
      <xdr:row>20</xdr:row>
      <xdr:rowOff>38100</xdr:rowOff>
    </xdr:from>
    <xdr:to>
      <xdr:col>4</xdr:col>
      <xdr:colOff>38100</xdr:colOff>
      <xdr:row>21</xdr:row>
      <xdr:rowOff>76200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4572000" y="3467100"/>
          <a:ext cx="381000" cy="200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s-CO" sz="1200" b="1" i="0" strike="noStrike">
              <a:solidFill>
                <a:srgbClr val="FF0000"/>
              </a:solidFill>
              <a:latin typeface="Arial"/>
              <a:cs typeface="Arial"/>
            </a:rPr>
            <a:t>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51"/>
  </sheetPr>
  <dimension ref="A1:G26"/>
  <sheetViews>
    <sheetView tabSelected="1" workbookViewId="0">
      <selection activeCell="F12" sqref="F12"/>
    </sheetView>
  </sheetViews>
  <sheetFormatPr baseColWidth="10" defaultRowHeight="12.75"/>
  <cols>
    <col min="1" max="5" width="4.7109375" customWidth="1"/>
    <col min="6" max="6" width="46.28515625" customWidth="1"/>
    <col min="7" max="7" width="23.42578125" customWidth="1"/>
    <col min="8" max="8" width="36.28515625" bestFit="1" customWidth="1"/>
  </cols>
  <sheetData>
    <row r="1" spans="1:7" ht="13.5" thickBot="1">
      <c r="A1" s="16">
        <v>22</v>
      </c>
      <c r="B1" s="17">
        <v>25</v>
      </c>
      <c r="C1" s="17">
        <v>26</v>
      </c>
      <c r="D1" s="17">
        <v>38</v>
      </c>
      <c r="E1" s="17">
        <v>20</v>
      </c>
    </row>
    <row r="2" spans="1:7" ht="13.5" thickBot="1">
      <c r="A2" s="18">
        <v>30</v>
      </c>
      <c r="B2" s="19">
        <v>33</v>
      </c>
      <c r="C2" s="19">
        <v>13</v>
      </c>
      <c r="D2" s="19">
        <v>38</v>
      </c>
      <c r="E2" s="19">
        <v>14</v>
      </c>
    </row>
    <row r="3" spans="1:7" ht="13.5" thickBot="1">
      <c r="A3" s="18">
        <v>31</v>
      </c>
      <c r="B3" s="19">
        <v>24</v>
      </c>
      <c r="C3" s="19">
        <v>21</v>
      </c>
      <c r="D3" s="19">
        <v>54</v>
      </c>
      <c r="E3" s="19">
        <v>23</v>
      </c>
    </row>
    <row r="4" spans="1:7" ht="13.5" thickBot="1">
      <c r="A4" s="18">
        <v>25</v>
      </c>
      <c r="B4" s="19">
        <v>11</v>
      </c>
      <c r="C4" s="19">
        <v>31</v>
      </c>
      <c r="D4" s="19">
        <v>11</v>
      </c>
      <c r="E4" s="19">
        <v>13</v>
      </c>
    </row>
    <row r="5" spans="1:7" ht="13.5" thickBot="1">
      <c r="A5" s="18">
        <v>41</v>
      </c>
      <c r="B5" s="19">
        <v>12</v>
      </c>
      <c r="C5" s="19">
        <v>22</v>
      </c>
      <c r="D5" s="19">
        <v>30</v>
      </c>
      <c r="E5" s="19">
        <v>28</v>
      </c>
    </row>
    <row r="6" spans="1:7">
      <c r="G6" s="20" t="s">
        <v>28</v>
      </c>
    </row>
    <row r="7" spans="1:7">
      <c r="A7" s="1" t="s">
        <v>0</v>
      </c>
      <c r="G7" s="21">
        <f>AVERAGE(A1:E5)</f>
        <v>25.44</v>
      </c>
    </row>
    <row r="8" spans="1:7">
      <c r="A8" s="1" t="s">
        <v>2</v>
      </c>
      <c r="G8" s="21">
        <f>COUNT(A1:E5)</f>
        <v>25</v>
      </c>
    </row>
    <row r="9" spans="1:7">
      <c r="A9" s="1" t="s">
        <v>4</v>
      </c>
      <c r="G9" s="21">
        <f>MIN(A1:E5)</f>
        <v>11</v>
      </c>
    </row>
    <row r="10" spans="1:7">
      <c r="A10" s="1" t="s">
        <v>6</v>
      </c>
      <c r="G10" s="21">
        <f>MAX(A1:E5)</f>
        <v>54</v>
      </c>
    </row>
    <row r="11" spans="1:7">
      <c r="A11" s="1" t="s">
        <v>7</v>
      </c>
      <c r="G11" s="21">
        <f>COUNTIF(A1:E5,"&gt;18")</f>
        <v>19</v>
      </c>
    </row>
    <row r="12" spans="1:7">
      <c r="A12" s="1" t="s">
        <v>74</v>
      </c>
      <c r="G12" s="21">
        <f>SUMIF(C2:G8,"&gt;3")</f>
        <v>348.44</v>
      </c>
    </row>
    <row r="13" spans="1:7">
      <c r="A13" s="1" t="s">
        <v>1</v>
      </c>
      <c r="G13" s="21">
        <f>COUNTIF(A1:E5,"&lt;17")</f>
        <v>6</v>
      </c>
    </row>
    <row r="14" spans="1:7">
      <c r="A14" s="1" t="s">
        <v>3</v>
      </c>
      <c r="G14" s="21">
        <f>SUM(A1:E5)</f>
        <v>636</v>
      </c>
    </row>
    <row r="15" spans="1:7">
      <c r="A15" s="1" t="s">
        <v>5</v>
      </c>
      <c r="G15" s="21">
        <f>PRODUCT(A1:E5)</f>
        <v>1.6004832370660251E+34</v>
      </c>
    </row>
    <row r="16" spans="1:7">
      <c r="A16" s="1" t="s">
        <v>29</v>
      </c>
      <c r="G16" s="21">
        <f>SUMIF(A1:E5,"&gt;20")</f>
        <v>542</v>
      </c>
    </row>
    <row r="17" spans="1:7">
      <c r="A17" s="1" t="s">
        <v>30</v>
      </c>
      <c r="G17" s="21">
        <f>SUM(B1:B5)</f>
        <v>105</v>
      </c>
    </row>
    <row r="18" spans="1:7">
      <c r="A18" s="1" t="s">
        <v>31</v>
      </c>
      <c r="G18" s="21">
        <f>SUM(C1:D5,A1:E1,A5:E5)</f>
        <v>548</v>
      </c>
    </row>
    <row r="19" spans="1:7">
      <c r="A19" s="1" t="s">
        <v>71</v>
      </c>
      <c r="G19" s="21">
        <f>SUMIF(A1:E5,"&lt;=25")</f>
        <v>256</v>
      </c>
    </row>
    <row r="20" spans="1:7">
      <c r="A20" s="1" t="s">
        <v>32</v>
      </c>
      <c r="G20" s="21">
        <f>PRODUCT(C1:C5,E1:E5)*SUM(A2:E3)</f>
        <v>3188702047090560</v>
      </c>
    </row>
    <row r="21" spans="1:7">
      <c r="A21" s="1" t="s">
        <v>33</v>
      </c>
      <c r="G21" s="21">
        <f>ABS(A1)</f>
        <v>22</v>
      </c>
    </row>
    <row r="22" spans="1:7">
      <c r="A22" s="1" t="s">
        <v>34</v>
      </c>
      <c r="G22" s="21">
        <f>COUNTIF(A1:E5,"&lt;24")</f>
        <v>11</v>
      </c>
    </row>
    <row r="23" spans="1:7">
      <c r="A23" s="1" t="s">
        <v>69</v>
      </c>
      <c r="G23" s="21">
        <f>SUMIF(A1:E5,"&gt;=20")</f>
        <v>562</v>
      </c>
    </row>
    <row r="24" spans="1:7">
      <c r="A24" s="1" t="s">
        <v>73</v>
      </c>
      <c r="G24" s="21">
        <f>SQRT(A3)</f>
        <v>5.5677643628300215</v>
      </c>
    </row>
    <row r="25" spans="1:7">
      <c r="A25" s="1" t="s">
        <v>35</v>
      </c>
      <c r="G25" s="21">
        <f>POWER(C5,8)</f>
        <v>54875873536</v>
      </c>
    </row>
    <row r="26" spans="1:7">
      <c r="A26" s="1" t="s">
        <v>72</v>
      </c>
      <c r="G26" s="21">
        <f>POWER(B2,1/3)</f>
        <v>3.2075343299958265</v>
      </c>
    </row>
  </sheetData>
  <phoneticPr fontId="2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0"/>
  </sheetPr>
  <dimension ref="A1:G24"/>
  <sheetViews>
    <sheetView workbookViewId="0">
      <selection activeCell="E4" sqref="E4"/>
    </sheetView>
  </sheetViews>
  <sheetFormatPr baseColWidth="10" defaultRowHeight="12.75"/>
  <cols>
    <col min="1" max="1" width="39.42578125" bestFit="1" customWidth="1"/>
    <col min="2" max="2" width="11.42578125" customWidth="1"/>
    <col min="7" max="7" width="11.42578125" customWidth="1"/>
  </cols>
  <sheetData>
    <row r="1" spans="1:7" ht="14.25">
      <c r="A1" s="2" t="s">
        <v>14</v>
      </c>
    </row>
    <row r="2" spans="1:7">
      <c r="A2" s="3" t="s">
        <v>8</v>
      </c>
    </row>
    <row r="3" spans="1:7" ht="15.75" customHeight="1">
      <c r="A3" s="4" t="s">
        <v>9</v>
      </c>
      <c r="B3" s="22" t="s">
        <v>88</v>
      </c>
      <c r="C3" s="23"/>
      <c r="D3" s="23"/>
      <c r="E3" s="23"/>
      <c r="F3" s="23"/>
      <c r="G3" s="24"/>
    </row>
    <row r="4" spans="1:7" ht="14.25">
      <c r="A4" s="4" t="s">
        <v>10</v>
      </c>
      <c r="B4" s="22" t="s">
        <v>89</v>
      </c>
      <c r="C4" s="23"/>
      <c r="D4" s="23"/>
      <c r="E4" s="23"/>
      <c r="F4" s="23"/>
      <c r="G4" s="24"/>
    </row>
    <row r="5" spans="1:7" ht="14.25">
      <c r="A5" s="4" t="s">
        <v>11</v>
      </c>
      <c r="B5" s="22" t="s">
        <v>90</v>
      </c>
      <c r="C5" s="23"/>
      <c r="D5" s="23"/>
      <c r="E5" s="23"/>
      <c r="F5" s="23"/>
      <c r="G5" s="24"/>
    </row>
    <row r="6" spans="1:7" ht="14.25">
      <c r="A6" s="4" t="s">
        <v>12</v>
      </c>
      <c r="B6" s="22" t="s">
        <v>87</v>
      </c>
      <c r="C6" s="23"/>
      <c r="D6" s="23"/>
      <c r="E6" s="23"/>
      <c r="F6" s="23"/>
      <c r="G6" s="24"/>
    </row>
    <row r="7" spans="1:7" ht="17.25" customHeight="1">
      <c r="A7" s="4" t="s">
        <v>13</v>
      </c>
      <c r="B7" s="22" t="s">
        <v>91</v>
      </c>
      <c r="C7" s="23"/>
      <c r="D7" s="23"/>
      <c r="E7" s="23"/>
      <c r="F7" s="23"/>
      <c r="G7" s="24"/>
    </row>
    <row r="10" spans="1:7" ht="14.25">
      <c r="A10" s="2" t="s">
        <v>26</v>
      </c>
    </row>
    <row r="12" spans="1:7">
      <c r="A12" s="5" t="s">
        <v>15</v>
      </c>
      <c r="B12" s="6" t="s">
        <v>75</v>
      </c>
    </row>
    <row r="13" spans="1:7">
      <c r="A13" s="5" t="s">
        <v>27</v>
      </c>
      <c r="B13" s="6" t="s">
        <v>76</v>
      </c>
    </row>
    <row r="14" spans="1:7">
      <c r="A14" s="5" t="s">
        <v>16</v>
      </c>
      <c r="B14" s="6" t="s">
        <v>77</v>
      </c>
    </row>
    <row r="15" spans="1:7">
      <c r="A15" s="5" t="s">
        <v>17</v>
      </c>
      <c r="B15" s="6" t="s">
        <v>78</v>
      </c>
    </row>
    <row r="16" spans="1:7">
      <c r="A16" s="5" t="s">
        <v>18</v>
      </c>
      <c r="B16" s="6" t="s">
        <v>80</v>
      </c>
    </row>
    <row r="17" spans="1:2">
      <c r="A17" s="5" t="s">
        <v>19</v>
      </c>
      <c r="B17" s="6" t="s">
        <v>86</v>
      </c>
    </row>
    <row r="18" spans="1:2">
      <c r="A18" s="5" t="s">
        <v>20</v>
      </c>
      <c r="B18" s="6" t="s">
        <v>85</v>
      </c>
    </row>
    <row r="19" spans="1:2">
      <c r="A19" s="5" t="s">
        <v>21</v>
      </c>
      <c r="B19" s="6" t="s">
        <v>84</v>
      </c>
    </row>
    <row r="20" spans="1:2">
      <c r="A20" s="5" t="s">
        <v>22</v>
      </c>
      <c r="B20" s="6" t="s">
        <v>83</v>
      </c>
    </row>
    <row r="21" spans="1:2">
      <c r="A21" s="5" t="s">
        <v>23</v>
      </c>
      <c r="B21" s="6" t="s">
        <v>82</v>
      </c>
    </row>
    <row r="22" spans="1:2">
      <c r="A22" s="5" t="s">
        <v>24</v>
      </c>
      <c r="B22" s="6" t="s">
        <v>81</v>
      </c>
    </row>
    <row r="23" spans="1:2">
      <c r="A23" s="5" t="s">
        <v>25</v>
      </c>
      <c r="B23" s="6" t="s">
        <v>79</v>
      </c>
    </row>
    <row r="24" spans="1:2">
      <c r="A24" s="5"/>
    </row>
  </sheetData>
  <phoneticPr fontId="2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8"/>
  <sheetViews>
    <sheetView workbookViewId="0">
      <selection activeCell="B29" sqref="B29"/>
    </sheetView>
  </sheetViews>
  <sheetFormatPr baseColWidth="10" defaultRowHeight="12.75"/>
  <cols>
    <col min="1" max="1" width="57.42578125" customWidth="1"/>
    <col min="2" max="2" width="12.42578125" bestFit="1" customWidth="1"/>
  </cols>
  <sheetData>
    <row r="1" spans="1:7" ht="25.5">
      <c r="B1" s="12" t="s">
        <v>36</v>
      </c>
      <c r="C1" s="12" t="s">
        <v>37</v>
      </c>
      <c r="D1" s="12" t="s">
        <v>38</v>
      </c>
      <c r="E1" s="12" t="s">
        <v>39</v>
      </c>
      <c r="F1" s="12" t="s">
        <v>40</v>
      </c>
      <c r="G1" s="12" t="s">
        <v>41</v>
      </c>
    </row>
    <row r="2" spans="1:7">
      <c r="B2" s="13" t="s">
        <v>42</v>
      </c>
      <c r="C2" s="14">
        <v>4.5</v>
      </c>
      <c r="D2" s="14">
        <v>3.4</v>
      </c>
      <c r="E2" s="14">
        <v>1.9</v>
      </c>
      <c r="F2" s="14">
        <v>2.6</v>
      </c>
      <c r="G2" s="14">
        <v>4.7</v>
      </c>
    </row>
    <row r="3" spans="1:7">
      <c r="B3" s="13" t="s">
        <v>43</v>
      </c>
      <c r="C3" s="14">
        <v>2.5</v>
      </c>
      <c r="D3" s="14">
        <v>4.8</v>
      </c>
      <c r="E3" s="14">
        <v>2.2000000000000002</v>
      </c>
      <c r="F3" s="14">
        <v>2.5</v>
      </c>
      <c r="G3" s="14">
        <v>1.8</v>
      </c>
    </row>
    <row r="4" spans="1:7">
      <c r="B4" s="13" t="s">
        <v>44</v>
      </c>
      <c r="C4" s="14">
        <v>2</v>
      </c>
      <c r="D4" s="14">
        <v>4.2</v>
      </c>
      <c r="E4" s="14">
        <v>2.1</v>
      </c>
      <c r="F4" s="14">
        <v>2.8</v>
      </c>
      <c r="G4" s="14" t="s">
        <v>70</v>
      </c>
    </row>
    <row r="5" spans="1:7">
      <c r="B5" s="13" t="s">
        <v>45</v>
      </c>
      <c r="C5" s="14">
        <v>1.8</v>
      </c>
      <c r="D5" s="14">
        <v>4.0999999999999996</v>
      </c>
      <c r="E5" s="14">
        <v>2.6</v>
      </c>
      <c r="F5" s="14">
        <v>3.8</v>
      </c>
      <c r="G5" s="14">
        <v>2.5</v>
      </c>
    </row>
    <row r="6" spans="1:7">
      <c r="B6" s="13" t="s">
        <v>46</v>
      </c>
      <c r="C6" s="14">
        <v>4.5</v>
      </c>
      <c r="D6" s="14">
        <v>3.7</v>
      </c>
      <c r="E6" s="14">
        <v>3.1</v>
      </c>
      <c r="F6" s="14">
        <v>3.4</v>
      </c>
      <c r="G6" s="14">
        <v>2.2000000000000002</v>
      </c>
    </row>
    <row r="7" spans="1:7">
      <c r="B7" s="13" t="s">
        <v>47</v>
      </c>
      <c r="C7" s="14">
        <v>4.9000000000000004</v>
      </c>
      <c r="D7" s="14">
        <v>3.6</v>
      </c>
      <c r="E7" s="14">
        <v>3.8</v>
      </c>
      <c r="F7" s="14">
        <v>3.8</v>
      </c>
      <c r="G7" s="14">
        <v>3.2</v>
      </c>
    </row>
    <row r="8" spans="1:7">
      <c r="B8" s="13" t="s">
        <v>48</v>
      </c>
      <c r="C8" s="14">
        <v>1.2</v>
      </c>
      <c r="D8" s="14">
        <v>3.5</v>
      </c>
      <c r="E8" s="14">
        <v>3.9</v>
      </c>
      <c r="F8" s="14">
        <v>4.0999999999999996</v>
      </c>
      <c r="G8" s="14">
        <v>4.8</v>
      </c>
    </row>
    <row r="10" spans="1:7">
      <c r="A10" s="7" t="s">
        <v>49</v>
      </c>
      <c r="B10" s="7" t="s">
        <v>50</v>
      </c>
    </row>
    <row r="11" spans="1:7">
      <c r="A11" s="8" t="s">
        <v>51</v>
      </c>
      <c r="B11" s="15">
        <f>AVERAGE(C2:C8)</f>
        <v>3.0571428571428574</v>
      </c>
    </row>
    <row r="12" spans="1:7">
      <c r="A12" s="8" t="s">
        <v>52</v>
      </c>
      <c r="B12" s="15">
        <f>AVERAGE(D2:D8)</f>
        <v>3.9</v>
      </c>
    </row>
    <row r="13" spans="1:7">
      <c r="A13" s="8" t="s">
        <v>53</v>
      </c>
      <c r="B13" s="15">
        <f>AVERAGE(C2:G2)</f>
        <v>3.4200000000000004</v>
      </c>
    </row>
    <row r="14" spans="1:7">
      <c r="A14" s="8" t="s">
        <v>54</v>
      </c>
      <c r="B14" s="15">
        <f>AVERAGE(C7:G7)</f>
        <v>3.8600000000000003</v>
      </c>
      <c r="E14" s="11"/>
    </row>
    <row r="15" spans="1:7">
      <c r="A15" s="8" t="s">
        <v>55</v>
      </c>
      <c r="B15" s="15">
        <f>AVERAGE(C5:G5)</f>
        <v>2.96</v>
      </c>
    </row>
    <row r="16" spans="1:7">
      <c r="A16" s="8" t="s">
        <v>56</v>
      </c>
      <c r="B16" s="15">
        <f>MAX(C2:G8)</f>
        <v>4.9000000000000004</v>
      </c>
    </row>
    <row r="17" spans="1:2">
      <c r="A17" s="8" t="s">
        <v>57</v>
      </c>
      <c r="B17" s="15">
        <f>MIN(C2:G8)</f>
        <v>1.2</v>
      </c>
    </row>
    <row r="18" spans="1:2">
      <c r="A18" s="8" t="s">
        <v>58</v>
      </c>
      <c r="B18" s="15">
        <f>SUMIF(C2:G8,"&gt;3")</f>
        <v>79.8</v>
      </c>
    </row>
    <row r="19" spans="1:2">
      <c r="A19" s="8" t="s">
        <v>59</v>
      </c>
      <c r="B19" s="15">
        <f>SQRT(D2)</f>
        <v>1.8439088914585775</v>
      </c>
    </row>
    <row r="20" spans="1:2">
      <c r="A20" s="9" t="s">
        <v>60</v>
      </c>
      <c r="B20" s="15">
        <f>POWER(E7,1/5)</f>
        <v>1.3060407249698005</v>
      </c>
    </row>
    <row r="21" spans="1:2">
      <c r="A21" s="9" t="s">
        <v>61</v>
      </c>
      <c r="B21" s="15">
        <f>POWER(C4,6)</f>
        <v>64</v>
      </c>
    </row>
    <row r="22" spans="1:2">
      <c r="A22" s="9" t="s">
        <v>62</v>
      </c>
      <c r="B22" s="15">
        <f>MODE(C2:G8)</f>
        <v>2.5</v>
      </c>
    </row>
    <row r="23" spans="1:2">
      <c r="A23" s="9" t="s">
        <v>63</v>
      </c>
      <c r="B23" s="15">
        <f>AVERAGE(C2:G8)</f>
        <v>3.25</v>
      </c>
    </row>
    <row r="24" spans="1:2">
      <c r="A24" s="9" t="s">
        <v>64</v>
      </c>
      <c r="B24" s="15">
        <f>PRODUCT(C2:G8)</f>
        <v>3.854560609517044E+16</v>
      </c>
    </row>
    <row r="25" spans="1:2">
      <c r="A25" s="9" t="s">
        <v>65</v>
      </c>
      <c r="B25" s="15">
        <f>COUNT(C2:G8)</f>
        <v>34</v>
      </c>
    </row>
    <row r="26" spans="1:2" ht="12.75" customHeight="1">
      <c r="A26" s="10" t="s">
        <v>66</v>
      </c>
      <c r="B26" s="15">
        <f>COUNTIF(C2:G8,"&gt;4,1")</f>
        <v>7</v>
      </c>
    </row>
    <row r="27" spans="1:2" ht="12.75" customHeight="1">
      <c r="A27" s="10" t="s">
        <v>67</v>
      </c>
      <c r="B27" s="15">
        <f>COUNTIF(C2:G8,"&lt;2,5")</f>
        <v>8</v>
      </c>
    </row>
    <row r="28" spans="1:2" ht="13.5" customHeight="1">
      <c r="A28" s="9" t="s">
        <v>68</v>
      </c>
      <c r="B28" s="15">
        <f>POWER(C7,9)</f>
        <v>1628413.5979104503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Ejercicio 1</vt:lpstr>
      <vt:lpstr>Ejercicio 2</vt:lpstr>
      <vt:lpstr>Ejercicio 3</vt:lpstr>
    </vt:vector>
  </TitlesOfParts>
  <Company>COMFAMA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edu574</dc:creator>
  <cp:lastModifiedBy>ATG55</cp:lastModifiedBy>
  <dcterms:created xsi:type="dcterms:W3CDTF">2005-03-04T19:26:12Z</dcterms:created>
  <dcterms:modified xsi:type="dcterms:W3CDTF">2011-04-07T22:57:59Z</dcterms:modified>
</cp:coreProperties>
</file>